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8005" windowHeight="16440" tabRatio="500"/>
  </bookViews>
  <sheets>
    <sheet name="Sheet1" sheetId="1" r:id="rId1"/>
  </sheets>
  <definedNames>
    <definedName name="_xlnm.Print_Area" localSheetId="0">Sheet1!$A$1:$F$73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9" i="1"/>
  <c r="F71" i="1"/>
  <c r="F73" i="1"/>
</calcChain>
</file>

<file path=xl/sharedStrings.xml><?xml version="1.0" encoding="utf-8"?>
<sst xmlns="http://schemas.openxmlformats.org/spreadsheetml/2006/main" count="193" uniqueCount="180">
  <si>
    <t>ÚŘAD PRÁCE SEMILY</t>
  </si>
  <si>
    <t>ozn.</t>
  </si>
  <si>
    <t>prvek vybavení</t>
  </si>
  <si>
    <t>rozměr</t>
  </si>
  <si>
    <t>cena kus</t>
  </si>
  <si>
    <t>ks</t>
  </si>
  <si>
    <t>cena</t>
  </si>
  <si>
    <t>A01</t>
  </si>
  <si>
    <t>POLICE ZÁVĚSNÁ, záda</t>
  </si>
  <si>
    <t>1200 x 240, v. 270</t>
  </si>
  <si>
    <t>A02a</t>
  </si>
  <si>
    <t>ZÁSTĚNA STOLU L, montáž na zeď a ke stolu, 2 výšky 1200 a 1600</t>
  </si>
  <si>
    <t>2200 + 500, v.1200, 1600</t>
  </si>
  <si>
    <t>A02b</t>
  </si>
  <si>
    <t>2000 + 500, v.1200, 1600</t>
  </si>
  <si>
    <t>A02c</t>
  </si>
  <si>
    <t>1600 + 500, v.1200, 1600</t>
  </si>
  <si>
    <t>A02d</t>
  </si>
  <si>
    <t>ZÁSTĚNA STOLU U  (3xL a 1x U)</t>
  </si>
  <si>
    <t>600+900+600, v.1200</t>
  </si>
  <si>
    <t>A02e</t>
  </si>
  <si>
    <t>ZÁSTĚNA STOLU ROVNÁ, montáž na zeď</t>
  </si>
  <si>
    <t>3200, v.1600</t>
  </si>
  <si>
    <t>A02f</t>
  </si>
  <si>
    <t>ZÁSTĚNA STOLU L, montáž na zeď a ke stolu</t>
  </si>
  <si>
    <t>1000 + 800, v.1600</t>
  </si>
  <si>
    <t>A02g</t>
  </si>
  <si>
    <t>ZÁDA SKŘÍŇKY NÍZKÉ ZVÝŠENÁ</t>
  </si>
  <si>
    <t>900 x tl. 20, v 900</t>
  </si>
  <si>
    <t>A03</t>
  </si>
  <si>
    <t>VĚŠÁK - DESKA S 3 DVOUHÁČKY, na zástěnu</t>
  </si>
  <si>
    <t>350 x tl.18, v. 200</t>
  </si>
  <si>
    <t>A04</t>
  </si>
  <si>
    <t>MADLO NÁSTĚNNÉ ZA ŽIDLE  (cena za bm)</t>
  </si>
  <si>
    <t xml:space="preserve">tl. 20, v. 200, dl. </t>
  </si>
  <si>
    <t>A05</t>
  </si>
  <si>
    <t>OBKLAD ZDI ZA KŘESÍLKY DO L 1570 + 1750</t>
  </si>
  <si>
    <t>3320 x 30, v. 900</t>
  </si>
  <si>
    <t>A06a</t>
  </si>
  <si>
    <t>PARAPET PODEZDÍVKY POD OKNEM OBDÉLNÍK</t>
  </si>
  <si>
    <t>2450 x 550, tl. 30</t>
  </si>
  <si>
    <t>A06b</t>
  </si>
  <si>
    <t>PARAPET PODEZDÍVKY POD OKNEM SE ZKOS.STRANOU A VÝŘEZEM</t>
  </si>
  <si>
    <t>1260 x 550, tl. 30</t>
  </si>
  <si>
    <t>D01</t>
  </si>
  <si>
    <t>STOJANOVÝ VĚŠÁK KOV, CHROM</t>
  </si>
  <si>
    <t>300 x 300, v. 1775</t>
  </si>
  <si>
    <t>D02</t>
  </si>
  <si>
    <t>ODPADKOVÝ KOŠ OTEVŘENÝ - PLAST, 15L</t>
  </si>
  <si>
    <t>pr. 260, v. 300</t>
  </si>
  <si>
    <t>D03</t>
  </si>
  <si>
    <t>NÁSTĚNKA KORKOVÁ V Al RÁMU</t>
  </si>
  <si>
    <t>900, v. 600</t>
  </si>
  <si>
    <t>D04</t>
  </si>
  <si>
    <t>NÁSTĚNNÝ STOJAN NA PROSPEKTY/FORMULÁŘE 4xA4</t>
  </si>
  <si>
    <t>262 x 104, v. 577</t>
  </si>
  <si>
    <t>D05</t>
  </si>
  <si>
    <t>D06</t>
  </si>
  <si>
    <t>K02</t>
  </si>
  <si>
    <t>KONTEJNER ZÁSUVKOVÝ POJÍZDNÝ POD STŮL 3Z+TZ, zámek</t>
  </si>
  <si>
    <t>420 x 560, v.620</t>
  </si>
  <si>
    <t>N01</t>
  </si>
  <si>
    <t>REGÁL SE ZÁDY NAD KARTOTÉKU 2 police, záda, bez solu</t>
  </si>
  <si>
    <t>900 x 462, v.1984</t>
  </si>
  <si>
    <t>N02</t>
  </si>
  <si>
    <t>SKŘÍŇ ŠATNÍ DVOUDVÉŘOVÁ, 1/3 police, 2/3 tyč, zámek</t>
  </si>
  <si>
    <t>900 x 462, v. 1984</t>
  </si>
  <si>
    <t>N03</t>
  </si>
  <si>
    <t>SKŘÍŇ DVOUDVEŘOVÁ POLICOVÁ, dveře plné, zámek</t>
  </si>
  <si>
    <t>N04</t>
  </si>
  <si>
    <t>REGÁL POLICOVÝ OTEVŘENÝ ÚZKÝ, 4 police</t>
  </si>
  <si>
    <t>450 x 462, v. 1984</t>
  </si>
  <si>
    <t>N05</t>
  </si>
  <si>
    <t>REGÁL POLICOVÝ OTEVŘENÝ, 4 police</t>
  </si>
  <si>
    <t>N06a</t>
  </si>
  <si>
    <t>DVOUREGÁL, police, dole dvoudvířka, záda, nást. s rampou</t>
  </si>
  <si>
    <t>2x1000 x 375, v.2500+500</t>
  </si>
  <si>
    <t>N06b</t>
  </si>
  <si>
    <t>DVOUREGÁL, př.deska, dole police, předsaz. záda, nást. s rampou</t>
  </si>
  <si>
    <t>N07</t>
  </si>
  <si>
    <t>SKŘÍŇ NÍZKÁ DVOUDVEŘOVÁ, ZÁMEK</t>
  </si>
  <si>
    <t>900 x 462, v. 832</t>
  </si>
  <si>
    <t>N08a</t>
  </si>
  <si>
    <t>REGÁL NÍZKÝ, 1 POLICE</t>
  </si>
  <si>
    <t>N08b</t>
  </si>
  <si>
    <t>REGÁL NÍZKÝ ROHOVÝ, 1 POLICE</t>
  </si>
  <si>
    <t>900+462 x 462, v. 832</t>
  </si>
  <si>
    <t>S01</t>
  </si>
  <si>
    <t>STŮL JEDNACÍ 220/80</t>
  </si>
  <si>
    <t>2200 x 800, v.750</t>
  </si>
  <si>
    <t>S01a</t>
  </si>
  <si>
    <t>STŮL PRACOVNÍ 200/80</t>
  </si>
  <si>
    <t>2000 x 800, v750</t>
  </si>
  <si>
    <t>S01b</t>
  </si>
  <si>
    <t>STŮL PRACOVNÍ 160/80</t>
  </si>
  <si>
    <t>1600 x 800, v750</t>
  </si>
  <si>
    <t>S01c</t>
  </si>
  <si>
    <t>STŮL PRACOVNÍ 140/80</t>
  </si>
  <si>
    <t>1400 x 800, v750</t>
  </si>
  <si>
    <t>S02a</t>
  </si>
  <si>
    <t>STŮL PŘÍSTAVNÝ 160/60</t>
  </si>
  <si>
    <t>1600 x 600, v.750</t>
  </si>
  <si>
    <t>S02b</t>
  </si>
  <si>
    <t>STŮL PŘÍSTAVNÝ 140/60</t>
  </si>
  <si>
    <t>1400 x 600, v.750</t>
  </si>
  <si>
    <t>S03a</t>
  </si>
  <si>
    <t>STŮL JEDNACÍ 180/80</t>
  </si>
  <si>
    <t>1800 x 800, v750</t>
  </si>
  <si>
    <t>S03b</t>
  </si>
  <si>
    <t>STŮL JEDNACÍ - LAVICE 130/60</t>
  </si>
  <si>
    <t>1300 x 600, v750</t>
  </si>
  <si>
    <t>S03c</t>
  </si>
  <si>
    <t>STŮL JEDNACÍ PŘÍSTAVNÝ 120/60</t>
  </si>
  <si>
    <t>1200 x 600, v.750</t>
  </si>
  <si>
    <t>S03d</t>
  </si>
  <si>
    <t>STŮL PRACOVNÍ 900/60 s kabel. průchodkou</t>
  </si>
  <si>
    <t>1000 x 600, v.750</t>
  </si>
  <si>
    <t>S03e</t>
  </si>
  <si>
    <t>STŮL JEDNACÍ PŘÍSTAVNÝ NA CENTRÁLNÍ NOZE 80/60</t>
  </si>
  <si>
    <t>800 x 600, v.750</t>
  </si>
  <si>
    <t>S03f</t>
  </si>
  <si>
    <t>STŮL JEDNACÍ VELKÝ 160/120</t>
  </si>
  <si>
    <t>1600 x 1200, v.750</t>
  </si>
  <si>
    <t>S04</t>
  </si>
  <si>
    <t>ELEKTROKANÁL POD PRAC.STŮL PLECH a průchodka</t>
  </si>
  <si>
    <t>S05</t>
  </si>
  <si>
    <t>STOLEK PSACÍ S BOČNICÍ A VÁLC. NOHOU</t>
  </si>
  <si>
    <t>1250 x 500, v1150</t>
  </si>
  <si>
    <t>S06</t>
  </si>
  <si>
    <t>STŮL JÍDELNÍ KOV. NOHY / LAMINO, ABS</t>
  </si>
  <si>
    <t>600 x 600, v. 750</t>
  </si>
  <si>
    <t>S07</t>
  </si>
  <si>
    <t>STOLEK KONFERENČNÍ</t>
  </si>
  <si>
    <t>1000 x 500, v. 500</t>
  </si>
  <si>
    <t>T01</t>
  </si>
  <si>
    <t>KARTOTÉKA NA ZÁVĚS. POŘADAČE 4Z DVOUŘADÉ (640poř), typ</t>
  </si>
  <si>
    <t>840 x 623, v. 1320</t>
  </si>
  <si>
    <t>T02a</t>
  </si>
  <si>
    <t>ŽIDLE PRACOVNÍ S PODR. SYNCHRO ERGO, SÍŤ OPĚRÁK, ČAL. SEDÁK</t>
  </si>
  <si>
    <t>680 x 680, v. 1050-1120</t>
  </si>
  <si>
    <t>T02b</t>
  </si>
  <si>
    <t>ŽIDLE PRACOVNÍ BEZ PODRUČEK, ČAL SEDÁK A OPĚRÁK</t>
  </si>
  <si>
    <t>640 x 650, v. 940</t>
  </si>
  <si>
    <t>T02c</t>
  </si>
  <si>
    <t>ŽIDLE PRAC.VYŠ. S PODR. SYNCHRO ERGO, SÍŤ OPĚRÁK, ČAL. SEDÁK</t>
  </si>
  <si>
    <t>680 x 680, v. 1250</t>
  </si>
  <si>
    <t>T02d</t>
  </si>
  <si>
    <t>T03a</t>
  </si>
  <si>
    <t>ŽIDLE KONFERENČNÍ S PODR., NOHY, SÍŤ. OPĚRÁK, ČAL. SEDÁK</t>
  </si>
  <si>
    <t>460 x 550, v. 840</t>
  </si>
  <si>
    <t>T03b</t>
  </si>
  <si>
    <t>ŽIDLE KONFERENČNÍ S PODR., NOHY, ČAL SEDÁK, ČAL. OPĚRÁK</t>
  </si>
  <si>
    <t>460 x 520, v.820</t>
  </si>
  <si>
    <t>T03c</t>
  </si>
  <si>
    <t>ŽIDLE KONFERENČNÍ S PODR., NOHY, ČAL SEDÁK, PLAST. OPĚRÁK</t>
  </si>
  <si>
    <t>T03d</t>
  </si>
  <si>
    <t>ŽIDLE KONFERENČNÍ S PODR., RÁM, ČAL. OPĚRÁK, ČAL. SEDÁK</t>
  </si>
  <si>
    <t>T03e</t>
  </si>
  <si>
    <t>T04</t>
  </si>
  <si>
    <t>ŽIDLE ČEKÁRENSKÁ OMYVATELNÁ PLAST/KOV</t>
  </si>
  <si>
    <t>510 x 545, v.820</t>
  </si>
  <si>
    <t>T05</t>
  </si>
  <si>
    <t>ŽIDLE JÍDELNÍ OHÝB. PŘEKLIŽKA / KOV. NOHY</t>
  </si>
  <si>
    <t>460 x 520, v. 820</t>
  </si>
  <si>
    <t>T06</t>
  </si>
  <si>
    <t>KŘESÍLKO NA KOV NOŽKÁCH PRAVOÚHLÉ ČTVERCOVÉ</t>
  </si>
  <si>
    <t>720 x 720, v. 830</t>
  </si>
  <si>
    <t>T07</t>
  </si>
  <si>
    <t>STOLEK KONFERENČNÍ, VNITŘ. DĚL. POLICE, VRCH SKLO, NOHY KOV</t>
  </si>
  <si>
    <t>630 x 630, v. 347</t>
  </si>
  <si>
    <t>CELKEM bez DPH</t>
  </si>
  <si>
    <t>k tomu:</t>
  </si>
  <si>
    <t>Montáže na místě a spoj. materiál</t>
  </si>
  <si>
    <t>doprava</t>
  </si>
  <si>
    <t>CELKEM VŠE bez DPH</t>
  </si>
  <si>
    <t>DPH</t>
  </si>
  <si>
    <t>CELKEM s DPH</t>
  </si>
  <si>
    <t>PROJEKT INTERIÉRŮ -  SLEPÝ ROZPOČET PRVKŮ INTERIÉRU editovatelný pro nabídku</t>
  </si>
  <si>
    <t>ZVUKOVÝ PROCESOR - ZESILOVAČ 5+1,</t>
  </si>
  <si>
    <t>REPRO 5+1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</si>
</sst>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#,##0\ &quot;Kč&quot;"/>
  </numFmts>
  <fonts count="5" x14ac:knownFonts="1">
    <font>
      <sz val="12"/>
      <color theme="1"/>
      <name val="Calibri"/>
      <family val="2"/>
      <charset val="238"/>
      <scheme val="minor"/>
    </font>
    <font>
      <b/>
      <sz val="14"/>
      <color rgb="FF000000"/>
      <name val="Arial Narrow"/>
    </font>
    <font>
      <b/>
      <sz val="14"/>
      <color theme="1"/>
      <name val="Arial Narrow"/>
    </font>
    <font>
      <sz val="12"/>
      <color rgb="FF00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5" fontId="0" fillId="0" borderId="2" xfId="0" applyNumberFormat="1" applyBorder="1"/>
    <xf numFmtId="0" fontId="0" fillId="0" borderId="3" xfId="0" applyBorder="1"/>
    <xf numFmtId="0" fontId="0" fillId="0" borderId="3" xfId="0" applyBorder="1" applyAlignment="1">
      <alignment horizontal="center"/>
    </xf>
    <xf numFmtId="165" fontId="0" fillId="0" borderId="3" xfId="0" applyNumberFormat="1" applyBorder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65" fontId="3" fillId="0" borderId="3" xfId="0" applyNumberFormat="1" applyFont="1" applyBorder="1"/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165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165" fontId="0" fillId="0" borderId="1" xfId="0" applyNumberForma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165" fontId="3" fillId="0" borderId="2" xfId="0" applyNumberFormat="1" applyFont="1" applyBorder="1"/>
    <xf numFmtId="165" fontId="3" fillId="0" borderId="1" xfId="0" applyNumberFormat="1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4" xfId="0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3" fillId="0" borderId="4" xfId="0" applyFont="1" applyBorder="1"/>
    <xf numFmtId="0" fontId="3" fillId="0" borderId="1" xfId="0" applyFont="1" applyFill="1" applyBorder="1"/>
    <xf numFmtId="0" fontId="0" fillId="0" borderId="6" xfId="0" applyBorder="1"/>
    <xf numFmtId="0" fontId="3" fillId="0" borderId="2" xfId="0" applyFont="1" applyFill="1" applyBorder="1"/>
    <xf numFmtId="0" fontId="0" fillId="0" borderId="7" xfId="0" applyBorder="1"/>
    <xf numFmtId="0" fontId="3" fillId="0" borderId="8" xfId="0" applyFont="1" applyFill="1" applyBorder="1"/>
    <xf numFmtId="0" fontId="3" fillId="0" borderId="7" xfId="0" applyFont="1" applyFill="1" applyBorder="1"/>
    <xf numFmtId="9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73"/>
  <sheetViews>
    <sheetView tabSelected="1" view="pageLayout" topLeftCell="A7" workbookViewId="0">
      <selection activeCell="H22" sqref="H22"/>
    </sheetView>
  </sheetViews>
  <sheetFormatPr defaultColWidth="11" defaultRowHeight="15.75" x14ac:dyDescent="0.25"/>
  <cols>
    <col min="1" max="1" width="6.5" customWidth="1"/>
    <col min="2" max="2" width="54" customWidth="1"/>
    <col min="3" max="3" width="24.75" customWidth="1"/>
    <col min="6" max="6" width="12.375" customWidth="1"/>
  </cols>
  <sheetData>
    <row r="1" spans="1:6" ht="18" x14ac:dyDescent="0.25">
      <c r="A1" s="1" t="s">
        <v>0</v>
      </c>
      <c r="B1" s="1"/>
      <c r="C1" s="2"/>
      <c r="D1" s="3"/>
      <c r="E1" s="4"/>
      <c r="F1" s="1"/>
    </row>
    <row r="2" spans="1:6" ht="18" x14ac:dyDescent="0.25">
      <c r="A2" s="1" t="s">
        <v>177</v>
      </c>
      <c r="B2" s="5"/>
      <c r="C2" s="6"/>
      <c r="D2" s="7"/>
      <c r="E2" s="8"/>
      <c r="F2" s="9">
        <v>42082</v>
      </c>
    </row>
    <row r="3" spans="1:6" x14ac:dyDescent="0.25">
      <c r="A3" s="10" t="s">
        <v>1</v>
      </c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</row>
    <row r="4" spans="1:6" x14ac:dyDescent="0.25">
      <c r="A4" s="12" t="s">
        <v>7</v>
      </c>
      <c r="B4" s="12" t="s">
        <v>8</v>
      </c>
      <c r="C4" s="13" t="s">
        <v>9</v>
      </c>
      <c r="D4" s="25">
        <v>0</v>
      </c>
      <c r="E4" s="13">
        <v>33</v>
      </c>
      <c r="F4" s="14">
        <f t="shared" ref="F4:F7" si="0">E4*D4</f>
        <v>0</v>
      </c>
    </row>
    <row r="5" spans="1:6" x14ac:dyDescent="0.25">
      <c r="A5" s="15" t="s">
        <v>10</v>
      </c>
      <c r="B5" s="15" t="s">
        <v>11</v>
      </c>
      <c r="C5" s="16" t="s">
        <v>12</v>
      </c>
      <c r="D5" s="25">
        <v>0</v>
      </c>
      <c r="E5" s="16">
        <v>15</v>
      </c>
      <c r="F5" s="17">
        <f t="shared" si="0"/>
        <v>0</v>
      </c>
    </row>
    <row r="6" spans="1:6" x14ac:dyDescent="0.25">
      <c r="A6" s="15" t="s">
        <v>13</v>
      </c>
      <c r="B6" s="15" t="s">
        <v>11</v>
      </c>
      <c r="C6" s="16" t="s">
        <v>14</v>
      </c>
      <c r="D6" s="25">
        <v>0</v>
      </c>
      <c r="E6" s="16">
        <v>16</v>
      </c>
      <c r="F6" s="17">
        <f t="shared" si="0"/>
        <v>0</v>
      </c>
    </row>
    <row r="7" spans="1:6" x14ac:dyDescent="0.25">
      <c r="A7" s="15" t="s">
        <v>15</v>
      </c>
      <c r="B7" s="15" t="s">
        <v>11</v>
      </c>
      <c r="C7" s="16" t="s">
        <v>16</v>
      </c>
      <c r="D7" s="25">
        <v>0</v>
      </c>
      <c r="E7" s="16">
        <v>1</v>
      </c>
      <c r="F7" s="17">
        <f t="shared" si="0"/>
        <v>0</v>
      </c>
    </row>
    <row r="8" spans="1:6" x14ac:dyDescent="0.25">
      <c r="A8" s="18" t="s">
        <v>17</v>
      </c>
      <c r="B8" s="18" t="s">
        <v>18</v>
      </c>
      <c r="C8" s="19" t="s">
        <v>19</v>
      </c>
      <c r="D8" s="25">
        <v>0</v>
      </c>
      <c r="E8" s="19">
        <v>4</v>
      </c>
      <c r="F8" s="20">
        <f>E8*D8</f>
        <v>0</v>
      </c>
    </row>
    <row r="9" spans="1:6" x14ac:dyDescent="0.25">
      <c r="A9" s="21" t="s">
        <v>20</v>
      </c>
      <c r="B9" s="21" t="s">
        <v>21</v>
      </c>
      <c r="C9" s="22" t="s">
        <v>22</v>
      </c>
      <c r="D9" s="25">
        <v>0</v>
      </c>
      <c r="E9" s="24">
        <v>1</v>
      </c>
      <c r="F9" s="25">
        <f t="shared" ref="F9:F16" si="1">E9*D9</f>
        <v>0</v>
      </c>
    </row>
    <row r="10" spans="1:6" x14ac:dyDescent="0.25">
      <c r="A10" s="26" t="s">
        <v>23</v>
      </c>
      <c r="B10" s="26" t="s">
        <v>24</v>
      </c>
      <c r="C10" s="27" t="s">
        <v>25</v>
      </c>
      <c r="D10" s="25">
        <v>0</v>
      </c>
      <c r="E10" s="27">
        <v>1</v>
      </c>
      <c r="F10" s="28">
        <f t="shared" si="1"/>
        <v>0</v>
      </c>
    </row>
    <row r="11" spans="1:6" x14ac:dyDescent="0.25">
      <c r="A11" s="18" t="s">
        <v>26</v>
      </c>
      <c r="B11" s="18" t="s">
        <v>27</v>
      </c>
      <c r="C11" s="19" t="s">
        <v>28</v>
      </c>
      <c r="D11" s="25">
        <v>0</v>
      </c>
      <c r="E11" s="19">
        <v>1</v>
      </c>
      <c r="F11" s="17">
        <f t="shared" si="1"/>
        <v>0</v>
      </c>
    </row>
    <row r="12" spans="1:6" x14ac:dyDescent="0.25">
      <c r="A12" s="15" t="s">
        <v>29</v>
      </c>
      <c r="B12" s="15" t="s">
        <v>30</v>
      </c>
      <c r="C12" s="16" t="s">
        <v>31</v>
      </c>
      <c r="D12" s="25">
        <v>0</v>
      </c>
      <c r="E12" s="16">
        <v>33</v>
      </c>
      <c r="F12" s="17">
        <f t="shared" si="1"/>
        <v>0</v>
      </c>
    </row>
    <row r="13" spans="1:6" x14ac:dyDescent="0.25">
      <c r="A13" s="15" t="s">
        <v>32</v>
      </c>
      <c r="B13" s="15" t="s">
        <v>33</v>
      </c>
      <c r="C13" s="16" t="s">
        <v>34</v>
      </c>
      <c r="D13" s="25">
        <v>0</v>
      </c>
      <c r="E13" s="16">
        <v>29.5</v>
      </c>
      <c r="F13" s="17">
        <f t="shared" si="1"/>
        <v>0</v>
      </c>
    </row>
    <row r="14" spans="1:6" x14ac:dyDescent="0.25">
      <c r="A14" s="21" t="s">
        <v>35</v>
      </c>
      <c r="B14" s="21" t="s">
        <v>36</v>
      </c>
      <c r="C14" s="24" t="s">
        <v>37</v>
      </c>
      <c r="D14" s="25">
        <v>0</v>
      </c>
      <c r="E14" s="24">
        <v>1</v>
      </c>
      <c r="F14" s="29">
        <f t="shared" si="1"/>
        <v>0</v>
      </c>
    </row>
    <row r="15" spans="1:6" x14ac:dyDescent="0.25">
      <c r="A15" s="21" t="s">
        <v>38</v>
      </c>
      <c r="B15" s="21" t="s">
        <v>39</v>
      </c>
      <c r="C15" s="22" t="s">
        <v>40</v>
      </c>
      <c r="D15" s="25">
        <v>0</v>
      </c>
      <c r="E15" s="24">
        <v>1</v>
      </c>
      <c r="F15" s="25">
        <f t="shared" si="1"/>
        <v>0</v>
      </c>
    </row>
    <row r="16" spans="1:6" x14ac:dyDescent="0.25">
      <c r="A16" s="18" t="s">
        <v>41</v>
      </c>
      <c r="B16" s="18" t="s">
        <v>42</v>
      </c>
      <c r="C16" s="19" t="s">
        <v>43</v>
      </c>
      <c r="D16" s="25">
        <v>0</v>
      </c>
      <c r="E16" s="19">
        <v>1</v>
      </c>
      <c r="F16" s="17">
        <f t="shared" si="1"/>
        <v>0</v>
      </c>
    </row>
    <row r="17" spans="1:6" x14ac:dyDescent="0.25">
      <c r="A17" s="18" t="s">
        <v>44</v>
      </c>
      <c r="B17" s="30" t="s">
        <v>45</v>
      </c>
      <c r="C17" s="31" t="s">
        <v>46</v>
      </c>
      <c r="D17" s="25">
        <v>0</v>
      </c>
      <c r="E17" s="31">
        <v>16</v>
      </c>
      <c r="F17" s="32">
        <f>E17*D17</f>
        <v>0</v>
      </c>
    </row>
    <row r="18" spans="1:6" x14ac:dyDescent="0.25">
      <c r="A18" s="15" t="s">
        <v>47</v>
      </c>
      <c r="B18" s="18" t="s">
        <v>48</v>
      </c>
      <c r="C18" s="19" t="s">
        <v>49</v>
      </c>
      <c r="D18" s="25">
        <v>0</v>
      </c>
      <c r="E18" s="19">
        <v>58</v>
      </c>
      <c r="F18" s="20">
        <f>E18*D18</f>
        <v>0</v>
      </c>
    </row>
    <row r="19" spans="1:6" x14ac:dyDescent="0.25">
      <c r="A19" s="15" t="s">
        <v>50</v>
      </c>
      <c r="B19" s="33" t="s">
        <v>51</v>
      </c>
      <c r="C19" s="34" t="s">
        <v>52</v>
      </c>
      <c r="D19" s="25">
        <v>0</v>
      </c>
      <c r="E19" s="34">
        <v>19</v>
      </c>
      <c r="F19" s="35">
        <f t="shared" ref="F19:F28" si="2">E19*D19</f>
        <v>0</v>
      </c>
    </row>
    <row r="20" spans="1:6" x14ac:dyDescent="0.25">
      <c r="A20" s="15" t="s">
        <v>53</v>
      </c>
      <c r="B20" s="15" t="s">
        <v>54</v>
      </c>
      <c r="C20" s="16" t="s">
        <v>55</v>
      </c>
      <c r="D20" s="25">
        <v>0</v>
      </c>
      <c r="E20" s="16">
        <v>22</v>
      </c>
      <c r="F20" s="17">
        <f t="shared" si="2"/>
        <v>0</v>
      </c>
    </row>
    <row r="21" spans="1:6" x14ac:dyDescent="0.25">
      <c r="A21" s="10" t="s">
        <v>56</v>
      </c>
      <c r="B21" s="10" t="s">
        <v>178</v>
      </c>
      <c r="C21" s="11"/>
      <c r="D21" s="25">
        <v>0</v>
      </c>
      <c r="E21" s="11">
        <v>0</v>
      </c>
      <c r="F21" s="23">
        <f t="shared" si="2"/>
        <v>0</v>
      </c>
    </row>
    <row r="22" spans="1:6" x14ac:dyDescent="0.25">
      <c r="A22" s="10" t="s">
        <v>57</v>
      </c>
      <c r="B22" s="10" t="s">
        <v>179</v>
      </c>
      <c r="C22" s="11"/>
      <c r="D22" s="25">
        <v>0</v>
      </c>
      <c r="E22" s="11">
        <v>0</v>
      </c>
      <c r="F22" s="29">
        <f t="shared" si="2"/>
        <v>0</v>
      </c>
    </row>
    <row r="23" spans="1:6" x14ac:dyDescent="0.25">
      <c r="A23" s="15" t="s">
        <v>58</v>
      </c>
      <c r="B23" s="15" t="s">
        <v>59</v>
      </c>
      <c r="C23" s="16" t="s">
        <v>60</v>
      </c>
      <c r="D23" s="25">
        <v>0</v>
      </c>
      <c r="E23" s="16">
        <v>36</v>
      </c>
      <c r="F23" s="35">
        <f t="shared" si="2"/>
        <v>0</v>
      </c>
    </row>
    <row r="24" spans="1:6" x14ac:dyDescent="0.25">
      <c r="A24" s="15" t="s">
        <v>61</v>
      </c>
      <c r="B24" s="33" t="s">
        <v>62</v>
      </c>
      <c r="C24" s="34" t="s">
        <v>63</v>
      </c>
      <c r="D24" s="25">
        <v>0</v>
      </c>
      <c r="E24" s="34">
        <v>14</v>
      </c>
      <c r="F24" s="35">
        <f t="shared" si="2"/>
        <v>0</v>
      </c>
    </row>
    <row r="25" spans="1:6" x14ac:dyDescent="0.25">
      <c r="A25" s="15" t="s">
        <v>64</v>
      </c>
      <c r="B25" s="33" t="s">
        <v>65</v>
      </c>
      <c r="C25" s="34" t="s">
        <v>66</v>
      </c>
      <c r="D25" s="25">
        <v>0</v>
      </c>
      <c r="E25" s="34">
        <v>26</v>
      </c>
      <c r="F25" s="17">
        <f t="shared" si="2"/>
        <v>0</v>
      </c>
    </row>
    <row r="26" spans="1:6" x14ac:dyDescent="0.25">
      <c r="A26" s="15" t="s">
        <v>67</v>
      </c>
      <c r="B26" s="33" t="s">
        <v>68</v>
      </c>
      <c r="C26" s="34" t="s">
        <v>66</v>
      </c>
      <c r="D26" s="25">
        <v>0</v>
      </c>
      <c r="E26" s="34">
        <v>22</v>
      </c>
      <c r="F26" s="35">
        <f t="shared" si="2"/>
        <v>0</v>
      </c>
    </row>
    <row r="27" spans="1:6" x14ac:dyDescent="0.25">
      <c r="A27" s="15" t="s">
        <v>69</v>
      </c>
      <c r="B27" s="15" t="s">
        <v>70</v>
      </c>
      <c r="C27" s="16" t="s">
        <v>71</v>
      </c>
      <c r="D27" s="25">
        <v>0</v>
      </c>
      <c r="E27" s="34">
        <v>17</v>
      </c>
      <c r="F27" s="35">
        <f t="shared" si="2"/>
        <v>0</v>
      </c>
    </row>
    <row r="28" spans="1:6" x14ac:dyDescent="0.25">
      <c r="A28" s="18" t="s">
        <v>72</v>
      </c>
      <c r="B28" s="18" t="s">
        <v>73</v>
      </c>
      <c r="C28" s="19" t="s">
        <v>66</v>
      </c>
      <c r="D28" s="25">
        <v>0</v>
      </c>
      <c r="E28" s="19">
        <v>35</v>
      </c>
      <c r="F28" s="20">
        <f t="shared" si="2"/>
        <v>0</v>
      </c>
    </row>
    <row r="29" spans="1:6" x14ac:dyDescent="0.25">
      <c r="A29" s="10" t="s">
        <v>74</v>
      </c>
      <c r="B29" s="36" t="s">
        <v>75</v>
      </c>
      <c r="C29" s="37" t="s">
        <v>76</v>
      </c>
      <c r="D29" s="25">
        <v>0</v>
      </c>
      <c r="E29" s="37">
        <v>2</v>
      </c>
      <c r="F29" s="38">
        <f>E29*D29</f>
        <v>0</v>
      </c>
    </row>
    <row r="30" spans="1:6" x14ac:dyDescent="0.25">
      <c r="A30" s="10" t="s">
        <v>77</v>
      </c>
      <c r="B30" s="36" t="s">
        <v>78</v>
      </c>
      <c r="C30" s="37" t="s">
        <v>76</v>
      </c>
      <c r="D30" s="25">
        <v>0</v>
      </c>
      <c r="E30" s="37">
        <v>1</v>
      </c>
      <c r="F30" s="38">
        <f>E30*D30</f>
        <v>0</v>
      </c>
    </row>
    <row r="31" spans="1:6" x14ac:dyDescent="0.25">
      <c r="A31" s="15" t="s">
        <v>79</v>
      </c>
      <c r="B31" s="15" t="s">
        <v>80</v>
      </c>
      <c r="C31" s="16" t="s">
        <v>81</v>
      </c>
      <c r="D31" s="25">
        <v>0</v>
      </c>
      <c r="E31" s="34">
        <v>7</v>
      </c>
      <c r="F31" s="35">
        <f t="shared" ref="F31:F63" si="3">E31*D31</f>
        <v>0</v>
      </c>
    </row>
    <row r="32" spans="1:6" x14ac:dyDescent="0.25">
      <c r="A32" s="10" t="s">
        <v>82</v>
      </c>
      <c r="B32" s="36" t="s">
        <v>83</v>
      </c>
      <c r="C32" s="37" t="s">
        <v>81</v>
      </c>
      <c r="D32" s="25">
        <v>0</v>
      </c>
      <c r="E32" s="37">
        <v>1</v>
      </c>
      <c r="F32" s="38">
        <f t="shared" si="3"/>
        <v>0</v>
      </c>
    </row>
    <row r="33" spans="1:6" x14ac:dyDescent="0.25">
      <c r="A33" s="10" t="s">
        <v>84</v>
      </c>
      <c r="B33" s="36" t="s">
        <v>85</v>
      </c>
      <c r="C33" s="37" t="s">
        <v>86</v>
      </c>
      <c r="D33" s="25">
        <v>0</v>
      </c>
      <c r="E33" s="37">
        <v>1</v>
      </c>
      <c r="F33" s="38">
        <f t="shared" si="3"/>
        <v>0</v>
      </c>
    </row>
    <row r="34" spans="1:6" x14ac:dyDescent="0.25">
      <c r="A34" s="21" t="s">
        <v>87</v>
      </c>
      <c r="B34" s="39" t="s">
        <v>88</v>
      </c>
      <c r="C34" s="22" t="s">
        <v>89</v>
      </c>
      <c r="D34" s="25">
        <v>0</v>
      </c>
      <c r="E34" s="22">
        <v>1</v>
      </c>
      <c r="F34" s="38">
        <f t="shared" si="3"/>
        <v>0</v>
      </c>
    </row>
    <row r="35" spans="1:6" x14ac:dyDescent="0.25">
      <c r="A35" s="18" t="s">
        <v>90</v>
      </c>
      <c r="B35" s="18" t="s">
        <v>91</v>
      </c>
      <c r="C35" s="19" t="s">
        <v>92</v>
      </c>
      <c r="D35" s="25">
        <v>0</v>
      </c>
      <c r="E35" s="31">
        <v>3</v>
      </c>
      <c r="F35" s="32">
        <f t="shared" si="3"/>
        <v>0</v>
      </c>
    </row>
    <row r="36" spans="1:6" x14ac:dyDescent="0.25">
      <c r="A36" s="15" t="s">
        <v>93</v>
      </c>
      <c r="B36" s="33" t="s">
        <v>94</v>
      </c>
      <c r="C36" s="34" t="s">
        <v>95</v>
      </c>
      <c r="D36" s="25">
        <v>0</v>
      </c>
      <c r="E36" s="34">
        <v>16</v>
      </c>
      <c r="F36" s="35">
        <f t="shared" si="3"/>
        <v>0</v>
      </c>
    </row>
    <row r="37" spans="1:6" x14ac:dyDescent="0.25">
      <c r="A37" s="15" t="s">
        <v>96</v>
      </c>
      <c r="B37" s="15" t="s">
        <v>97</v>
      </c>
      <c r="C37" s="16" t="s">
        <v>98</v>
      </c>
      <c r="D37" s="25">
        <v>0</v>
      </c>
      <c r="E37" s="16">
        <v>16</v>
      </c>
      <c r="F37" s="17">
        <f t="shared" si="3"/>
        <v>0</v>
      </c>
    </row>
    <row r="38" spans="1:6" x14ac:dyDescent="0.25">
      <c r="A38" s="15" t="s">
        <v>99</v>
      </c>
      <c r="B38" s="15" t="s">
        <v>100</v>
      </c>
      <c r="C38" s="16" t="s">
        <v>101</v>
      </c>
      <c r="D38" s="25">
        <v>0</v>
      </c>
      <c r="E38" s="16">
        <v>25</v>
      </c>
      <c r="F38" s="17">
        <f t="shared" si="3"/>
        <v>0</v>
      </c>
    </row>
    <row r="39" spans="1:6" x14ac:dyDescent="0.25">
      <c r="A39" s="15" t="s">
        <v>102</v>
      </c>
      <c r="B39" s="15" t="s">
        <v>103</v>
      </c>
      <c r="C39" s="16" t="s">
        <v>104</v>
      </c>
      <c r="D39" s="25">
        <v>0</v>
      </c>
      <c r="E39" s="34">
        <v>11</v>
      </c>
      <c r="F39" s="35">
        <f t="shared" si="3"/>
        <v>0</v>
      </c>
    </row>
    <row r="40" spans="1:6" x14ac:dyDescent="0.25">
      <c r="A40" s="15" t="s">
        <v>105</v>
      </c>
      <c r="B40" s="33" t="s">
        <v>106</v>
      </c>
      <c r="C40" s="34" t="s">
        <v>107</v>
      </c>
      <c r="D40" s="25">
        <v>0</v>
      </c>
      <c r="E40" s="34">
        <v>6</v>
      </c>
      <c r="F40" s="35">
        <f t="shared" si="3"/>
        <v>0</v>
      </c>
    </row>
    <row r="41" spans="1:6" x14ac:dyDescent="0.25">
      <c r="A41" s="15" t="s">
        <v>108</v>
      </c>
      <c r="B41" s="33" t="s">
        <v>109</v>
      </c>
      <c r="C41" s="34" t="s">
        <v>110</v>
      </c>
      <c r="D41" s="25">
        <v>0</v>
      </c>
      <c r="E41" s="34">
        <v>16</v>
      </c>
      <c r="F41" s="35">
        <f t="shared" si="3"/>
        <v>0</v>
      </c>
    </row>
    <row r="42" spans="1:6" x14ac:dyDescent="0.25">
      <c r="A42" s="15" t="s">
        <v>111</v>
      </c>
      <c r="B42" s="33" t="s">
        <v>112</v>
      </c>
      <c r="C42" s="34" t="s">
        <v>113</v>
      </c>
      <c r="D42" s="25">
        <v>0</v>
      </c>
      <c r="E42" s="34">
        <v>14</v>
      </c>
      <c r="F42" s="35">
        <f t="shared" si="3"/>
        <v>0</v>
      </c>
    </row>
    <row r="43" spans="1:6" x14ac:dyDescent="0.25">
      <c r="A43" s="10" t="s">
        <v>114</v>
      </c>
      <c r="B43" s="36" t="s">
        <v>115</v>
      </c>
      <c r="C43" s="37" t="s">
        <v>116</v>
      </c>
      <c r="D43" s="25">
        <v>0</v>
      </c>
      <c r="E43" s="37">
        <v>4</v>
      </c>
      <c r="F43" s="38">
        <f t="shared" si="3"/>
        <v>0</v>
      </c>
    </row>
    <row r="44" spans="1:6" x14ac:dyDescent="0.25">
      <c r="A44" s="15" t="s">
        <v>117</v>
      </c>
      <c r="B44" s="33" t="s">
        <v>118</v>
      </c>
      <c r="C44" s="34" t="s">
        <v>119</v>
      </c>
      <c r="D44" s="25">
        <v>0</v>
      </c>
      <c r="E44" s="34">
        <v>18</v>
      </c>
      <c r="F44" s="35">
        <f t="shared" si="3"/>
        <v>0</v>
      </c>
    </row>
    <row r="45" spans="1:6" x14ac:dyDescent="0.25">
      <c r="A45" s="10" t="s">
        <v>120</v>
      </c>
      <c r="B45" s="36" t="s">
        <v>121</v>
      </c>
      <c r="C45" s="37" t="s">
        <v>122</v>
      </c>
      <c r="D45" s="25">
        <v>0</v>
      </c>
      <c r="E45" s="22">
        <v>1</v>
      </c>
      <c r="F45" s="38">
        <f t="shared" si="3"/>
        <v>0</v>
      </c>
    </row>
    <row r="46" spans="1:6" x14ac:dyDescent="0.25">
      <c r="A46" s="15" t="s">
        <v>123</v>
      </c>
      <c r="B46" s="30" t="s">
        <v>124</v>
      </c>
      <c r="C46" s="34">
        <v>1600</v>
      </c>
      <c r="D46" s="25">
        <v>0</v>
      </c>
      <c r="E46" s="34">
        <v>35</v>
      </c>
      <c r="F46" s="35">
        <f t="shared" si="3"/>
        <v>0</v>
      </c>
    </row>
    <row r="47" spans="1:6" x14ac:dyDescent="0.25">
      <c r="A47" s="10" t="s">
        <v>125</v>
      </c>
      <c r="B47" s="10" t="s">
        <v>126</v>
      </c>
      <c r="C47" s="11" t="s">
        <v>127</v>
      </c>
      <c r="D47" s="25">
        <v>0</v>
      </c>
      <c r="E47" s="11">
        <v>3</v>
      </c>
      <c r="F47" s="25">
        <f t="shared" si="3"/>
        <v>0</v>
      </c>
    </row>
    <row r="48" spans="1:6" x14ac:dyDescent="0.25">
      <c r="A48" s="15" t="s">
        <v>128</v>
      </c>
      <c r="B48" s="18" t="s">
        <v>129</v>
      </c>
      <c r="C48" s="19" t="s">
        <v>130</v>
      </c>
      <c r="D48" s="25">
        <v>0</v>
      </c>
      <c r="E48" s="16">
        <v>4</v>
      </c>
      <c r="F48" s="17">
        <f t="shared" si="3"/>
        <v>0</v>
      </c>
    </row>
    <row r="49" spans="1:6" x14ac:dyDescent="0.25">
      <c r="A49" s="21" t="s">
        <v>131</v>
      </c>
      <c r="B49" s="21" t="s">
        <v>132</v>
      </c>
      <c r="C49" s="24" t="s">
        <v>133</v>
      </c>
      <c r="D49" s="25">
        <v>0</v>
      </c>
      <c r="E49" s="24">
        <v>1</v>
      </c>
      <c r="F49" s="29">
        <f t="shared" si="3"/>
        <v>0</v>
      </c>
    </row>
    <row r="50" spans="1:6" x14ac:dyDescent="0.25">
      <c r="A50" s="15" t="s">
        <v>134</v>
      </c>
      <c r="B50" s="15" t="s">
        <v>135</v>
      </c>
      <c r="C50" s="16" t="s">
        <v>136</v>
      </c>
      <c r="D50" s="25">
        <v>0</v>
      </c>
      <c r="E50" s="16">
        <v>14</v>
      </c>
      <c r="F50" s="17">
        <f t="shared" si="3"/>
        <v>0</v>
      </c>
    </row>
    <row r="51" spans="1:6" x14ac:dyDescent="0.25">
      <c r="A51" s="15" t="s">
        <v>137</v>
      </c>
      <c r="B51" s="33" t="s">
        <v>138</v>
      </c>
      <c r="C51" s="16" t="s">
        <v>139</v>
      </c>
      <c r="D51" s="25">
        <v>0</v>
      </c>
      <c r="E51" s="34">
        <v>33</v>
      </c>
      <c r="F51" s="35">
        <f t="shared" si="3"/>
        <v>0</v>
      </c>
    </row>
    <row r="52" spans="1:6" x14ac:dyDescent="0.25">
      <c r="A52" s="15" t="s">
        <v>140</v>
      </c>
      <c r="B52" s="33" t="s">
        <v>141</v>
      </c>
      <c r="C52" s="34" t="s">
        <v>142</v>
      </c>
      <c r="D52" s="25">
        <v>0</v>
      </c>
      <c r="E52" s="34">
        <v>4</v>
      </c>
      <c r="F52" s="35">
        <f t="shared" si="3"/>
        <v>0</v>
      </c>
    </row>
    <row r="53" spans="1:6" x14ac:dyDescent="0.25">
      <c r="A53" s="21" t="s">
        <v>143</v>
      </c>
      <c r="B53" s="39" t="s">
        <v>144</v>
      </c>
      <c r="C53" s="22" t="s">
        <v>145</v>
      </c>
      <c r="D53" s="25">
        <v>0</v>
      </c>
      <c r="E53" s="22">
        <v>1</v>
      </c>
      <c r="F53" s="38">
        <f t="shared" si="3"/>
        <v>0</v>
      </c>
    </row>
    <row r="54" spans="1:6" x14ac:dyDescent="0.25">
      <c r="A54" s="21" t="s">
        <v>146</v>
      </c>
      <c r="B54" s="39" t="s">
        <v>138</v>
      </c>
      <c r="C54" s="22" t="s">
        <v>139</v>
      </c>
      <c r="D54" s="25">
        <v>0</v>
      </c>
      <c r="E54" s="22">
        <v>1</v>
      </c>
      <c r="F54" s="38">
        <f t="shared" si="3"/>
        <v>0</v>
      </c>
    </row>
    <row r="55" spans="1:6" x14ac:dyDescent="0.25">
      <c r="A55" s="15" t="s">
        <v>147</v>
      </c>
      <c r="B55" s="33" t="s">
        <v>148</v>
      </c>
      <c r="C55" s="34" t="s">
        <v>149</v>
      </c>
      <c r="D55" s="25">
        <v>0</v>
      </c>
      <c r="E55" s="34">
        <v>45</v>
      </c>
      <c r="F55" s="35">
        <f t="shared" si="3"/>
        <v>0</v>
      </c>
    </row>
    <row r="56" spans="1:6" x14ac:dyDescent="0.25">
      <c r="A56" s="10" t="s">
        <v>150</v>
      </c>
      <c r="B56" s="36" t="s">
        <v>151</v>
      </c>
      <c r="C56" s="37" t="s">
        <v>152</v>
      </c>
      <c r="D56" s="25">
        <v>0</v>
      </c>
      <c r="E56" s="11">
        <v>30</v>
      </c>
      <c r="F56" s="25">
        <f t="shared" si="3"/>
        <v>0</v>
      </c>
    </row>
    <row r="57" spans="1:6" x14ac:dyDescent="0.25">
      <c r="A57" s="10" t="s">
        <v>153</v>
      </c>
      <c r="B57" s="10" t="s">
        <v>154</v>
      </c>
      <c r="C57" s="11" t="s">
        <v>152</v>
      </c>
      <c r="D57" s="25">
        <v>0</v>
      </c>
      <c r="E57" s="11">
        <v>24</v>
      </c>
      <c r="F57" s="25">
        <f t="shared" si="3"/>
        <v>0</v>
      </c>
    </row>
    <row r="58" spans="1:6" x14ac:dyDescent="0.25">
      <c r="A58" s="10" t="s">
        <v>155</v>
      </c>
      <c r="B58" s="10" t="s">
        <v>156</v>
      </c>
      <c r="C58" s="11" t="s">
        <v>149</v>
      </c>
      <c r="D58" s="25">
        <v>0</v>
      </c>
      <c r="E58" s="24">
        <v>9</v>
      </c>
      <c r="F58" s="25">
        <f t="shared" si="3"/>
        <v>0</v>
      </c>
    </row>
    <row r="59" spans="1:6" x14ac:dyDescent="0.25">
      <c r="A59" s="10" t="s">
        <v>157</v>
      </c>
      <c r="B59" s="10" t="s">
        <v>148</v>
      </c>
      <c r="C59" s="11" t="s">
        <v>149</v>
      </c>
      <c r="D59" s="25">
        <v>0</v>
      </c>
      <c r="E59" s="24">
        <v>7</v>
      </c>
      <c r="F59" s="25">
        <f t="shared" si="3"/>
        <v>0</v>
      </c>
    </row>
    <row r="60" spans="1:6" x14ac:dyDescent="0.25">
      <c r="A60" s="15" t="s">
        <v>158</v>
      </c>
      <c r="B60" s="33" t="s">
        <v>159</v>
      </c>
      <c r="C60" s="34" t="s">
        <v>160</v>
      </c>
      <c r="D60" s="25">
        <v>0</v>
      </c>
      <c r="E60" s="34">
        <v>66</v>
      </c>
      <c r="F60" s="35">
        <f t="shared" si="3"/>
        <v>0</v>
      </c>
    </row>
    <row r="61" spans="1:6" x14ac:dyDescent="0.25">
      <c r="A61" s="15" t="s">
        <v>161</v>
      </c>
      <c r="B61" s="18" t="s">
        <v>162</v>
      </c>
      <c r="C61" s="19" t="s">
        <v>163</v>
      </c>
      <c r="D61" s="25">
        <v>0</v>
      </c>
      <c r="E61" s="16">
        <v>12</v>
      </c>
      <c r="F61" s="17">
        <f t="shared" si="3"/>
        <v>0</v>
      </c>
    </row>
    <row r="62" spans="1:6" x14ac:dyDescent="0.25">
      <c r="A62" s="18" t="s">
        <v>164</v>
      </c>
      <c r="B62" s="30" t="s">
        <v>165</v>
      </c>
      <c r="C62" s="31" t="s">
        <v>166</v>
      </c>
      <c r="D62" s="25">
        <v>0</v>
      </c>
      <c r="E62" s="31">
        <v>2</v>
      </c>
      <c r="F62" s="32">
        <f t="shared" si="3"/>
        <v>0</v>
      </c>
    </row>
    <row r="63" spans="1:6" x14ac:dyDescent="0.25">
      <c r="A63" s="21" t="s">
        <v>167</v>
      </c>
      <c r="B63" s="18" t="s">
        <v>168</v>
      </c>
      <c r="C63" s="19" t="s">
        <v>169</v>
      </c>
      <c r="D63" s="14">
        <v>0</v>
      </c>
      <c r="E63" s="31">
        <v>1</v>
      </c>
      <c r="F63" s="32">
        <f t="shared" si="3"/>
        <v>0</v>
      </c>
    </row>
    <row r="64" spans="1:6" x14ac:dyDescent="0.25">
      <c r="B64" s="40" t="s">
        <v>170</v>
      </c>
      <c r="C64" s="41"/>
      <c r="D64" s="41"/>
      <c r="E64" s="41"/>
      <c r="F64" s="25">
        <f>SUM(F4:F63)</f>
        <v>0</v>
      </c>
    </row>
    <row r="65" spans="2:6" x14ac:dyDescent="0.25">
      <c r="B65" s="42" t="s">
        <v>171</v>
      </c>
      <c r="F65" s="12"/>
    </row>
    <row r="66" spans="2:6" x14ac:dyDescent="0.25">
      <c r="B66" s="42" t="s">
        <v>172</v>
      </c>
      <c r="F66" s="14">
        <v>0</v>
      </c>
    </row>
    <row r="67" spans="2:6" x14ac:dyDescent="0.25">
      <c r="B67" s="42" t="s">
        <v>173</v>
      </c>
      <c r="F67" s="14">
        <v>0</v>
      </c>
    </row>
    <row r="68" spans="2:6" x14ac:dyDescent="0.25">
      <c r="B68" s="43"/>
      <c r="F68" s="12"/>
    </row>
    <row r="69" spans="2:6" x14ac:dyDescent="0.25">
      <c r="B69" s="44" t="s">
        <v>174</v>
      </c>
      <c r="C69" s="41"/>
      <c r="D69" s="41"/>
      <c r="E69" s="41"/>
      <c r="F69" s="25">
        <f>SUM(F67+F66+F64)</f>
        <v>0</v>
      </c>
    </row>
    <row r="70" spans="2:6" x14ac:dyDescent="0.25">
      <c r="B70" s="45" t="s">
        <v>171</v>
      </c>
      <c r="F70" s="12"/>
    </row>
    <row r="71" spans="2:6" x14ac:dyDescent="0.25">
      <c r="B71" s="45" t="s">
        <v>175</v>
      </c>
      <c r="C71" s="46">
        <v>0.21</v>
      </c>
      <c r="F71" s="14">
        <f>F69/100*21</f>
        <v>0</v>
      </c>
    </row>
    <row r="72" spans="2:6" x14ac:dyDescent="0.25">
      <c r="B72" s="43"/>
      <c r="F72" s="12"/>
    </row>
    <row r="73" spans="2:6" x14ac:dyDescent="0.25">
      <c r="B73" s="44" t="s">
        <v>176</v>
      </c>
      <c r="C73" s="41"/>
      <c r="D73" s="41"/>
      <c r="E73" s="41"/>
      <c r="F73" s="25">
        <f>SUM(F71+F69)</f>
        <v>0</v>
      </c>
    </row>
  </sheetData>
  <phoneticPr fontId="4" type="noConversion"/>
  <pageMargins left="0.39370078740157483" right="0.39370078740157483" top="1.1811023622047245" bottom="0.39370078740157483" header="0.5" footer="0.5"/>
  <pageSetup paperSize="9" scale="56" orientation="portrait" horizontalDpi="4294967292" verticalDpi="4294967292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Sheet1!Oblast_tisku</vt:lpstr>
    </vt:vector>
  </TitlesOfParts>
  <Company>Atelier Nemile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SVOBODA</dc:creator>
  <cp:lastModifiedBy>Rebeka Radek (ÚPGŘ)</cp:lastModifiedBy>
  <dcterms:created xsi:type="dcterms:W3CDTF">2015-03-19T12:32:49Z</dcterms:created>
  <dcterms:modified xsi:type="dcterms:W3CDTF">2015-04-10T11:40:43Z</dcterms:modified>
</cp:coreProperties>
</file>